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K13" i="5"/>
  <c r="K14" i="5" l="1"/>
  <c r="K12" i="5"/>
  <c r="K15" i="5" s="1"/>
  <c r="AS9" i="5"/>
  <c r="AQ9" i="5"/>
  <c r="AP9" i="5"/>
  <c r="AO9" i="5"/>
  <c r="AN9" i="5"/>
  <c r="AM9" i="5"/>
  <c r="AG9" i="5"/>
  <c r="AE9" i="5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G15" i="5" s="1"/>
  <c r="F9" i="5"/>
  <c r="F13" i="5" s="1"/>
  <c r="E9" i="5"/>
  <c r="E13" i="5" s="1"/>
  <c r="E15" i="5" s="1"/>
  <c r="F15" i="5" l="1"/>
  <c r="N15" i="5" s="1"/>
  <c r="H15" i="5"/>
  <c r="I15" i="5"/>
  <c r="O15" i="5" s="1"/>
  <c r="I14" i="5"/>
  <c r="O14" i="5"/>
  <c r="M15" i="5"/>
  <c r="N14" i="5"/>
  <c r="L15" i="5"/>
  <c r="M14" i="5"/>
  <c r="L14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<sst xmlns="http://schemas.openxmlformats.org/spreadsheetml/2006/main" count="79" uniqueCount="37">
  <si>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</si>
  <si>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</si>
  <si>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</si>
  <si>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</si>
  <si>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</si>
  <si>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</si>
  <si>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</si>
  <si>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</si>
  <si>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</si>
  <si>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</si>
  <si>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</si>
  <si>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</si>
  <si>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</si>
  <si>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</si>
  <si>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</si>
  <si>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</si>
  <si>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</si>
  <si>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</si>
  <si>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</si>
  <si>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</si>
  <si>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</si>
  <si>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</si>
  <si>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</si>
  <si>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</si>
  <si>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</si>
  <si>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KiPa = Kiteen Pallo-90  (1990)</t>
  </si>
  <si>
    <t>LaLu = Lammin Luja  (1939)</t>
  </si>
  <si>
    <t>Janne Burman</t>
  </si>
  <si>
    <t>4.</t>
  </si>
  <si>
    <t>PKP</t>
  </si>
  <si>
    <t>5.</t>
  </si>
  <si>
    <t>KiU  2</t>
  </si>
  <si>
    <t>9.</t>
  </si>
  <si>
    <t>KiPa  2</t>
  </si>
  <si>
    <t>2.</t>
  </si>
  <si>
    <t>LaLu</t>
  </si>
  <si>
    <t>KiU = Kiteen Urheilijat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</si>
</sst>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" fontId="2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2"/>
      <c r="D4" s="1"/>
      <c r="E4" s="12"/>
      <c r="F4" s="12"/>
      <c r="G4" s="12"/>
      <c r="H4" s="12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4" t="s">
        <v>30</v>
      </c>
      <c r="Z4" s="68" t="s">
        <v>31</v>
      </c>
      <c r="AA4" s="12">
        <v>21</v>
      </c>
      <c r="AB4" s="12">
        <v>2</v>
      </c>
      <c r="AC4" s="12">
        <v>11</v>
      </c>
      <c r="AD4" s="13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1989</v>
      </c>
      <c r="C5" s="14" t="s">
        <v>28</v>
      </c>
      <c r="D5" s="1" t="s">
        <v>29</v>
      </c>
      <c r="E5" s="12">
        <v>8</v>
      </c>
      <c r="F5" s="12">
        <v>0</v>
      </c>
      <c r="G5" s="12">
        <v>1</v>
      </c>
      <c r="H5" s="70">
        <v>2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32</v>
      </c>
      <c r="Z6" s="69" t="s">
        <v>33</v>
      </c>
      <c r="AA6" s="12">
        <v>22</v>
      </c>
      <c r="AB6" s="12">
        <v>2</v>
      </c>
      <c r="AC6" s="12">
        <v>25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30</v>
      </c>
      <c r="Z7" s="69" t="s">
        <v>33</v>
      </c>
      <c r="AA7" s="12">
        <v>1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34</v>
      </c>
      <c r="Z8" s="69" t="s">
        <v>35</v>
      </c>
      <c r="AA8" s="12">
        <v>21</v>
      </c>
      <c r="AB8" s="12">
        <v>0</v>
      </c>
      <c r="AC8" s="12">
        <v>18</v>
      </c>
      <c r="AD8" s="12">
        <v>24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8</v>
      </c>
      <c r="F9" s="36">
        <f>SUM(F4:F8)</f>
        <v>0</v>
      </c>
      <c r="G9" s="36">
        <f>SUM(G4:G8)</f>
        <v>1</v>
      </c>
      <c r="H9" s="36">
        <f>SUM(H4:H8)</f>
        <v>2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65</v>
      </c>
      <c r="AB9" s="36">
        <f>SUM(AB4:AB8)</f>
        <v>4</v>
      </c>
      <c r="AC9" s="36">
        <f>SUM(AC4:AC8)</f>
        <v>54</v>
      </c>
      <c r="AD9" s="36">
        <f>SUM(AD4:AD8)</f>
        <v>45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16" t="s">
        <v>36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8</v>
      </c>
      <c r="F13" s="47">
        <f>PRODUCT(F9+R9)</f>
        <v>0</v>
      </c>
      <c r="G13" s="47">
        <f>PRODUCT(G9+S9)</f>
        <v>1</v>
      </c>
      <c r="H13" s="47">
        <f>PRODUCT(H9+T9)</f>
        <v>2</v>
      </c>
      <c r="I13" s="47">
        <f>PRODUCT(I9+U9)</f>
        <v>0</v>
      </c>
      <c r="J13" s="60">
        <v>0</v>
      </c>
      <c r="K13" s="10">
        <f>PRODUCT(AG8+AS8)</f>
        <v>0</v>
      </c>
      <c r="L13" s="53">
        <f>PRODUCT((F13+G13)/E13)</f>
        <v>0.125</v>
      </c>
      <c r="M13" s="53">
        <f>PRODUCT(H13/E13)</f>
        <v>0.25</v>
      </c>
      <c r="N13" s="53">
        <f>PRODUCT((F13+G13+H13)/E13)</f>
        <v>0.375</v>
      </c>
      <c r="O13" s="53">
        <f>PRODUCT(I13/E13)</f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65</v>
      </c>
      <c r="F14" s="47">
        <f>PRODUCT(AB9+AN9)</f>
        <v>4</v>
      </c>
      <c r="G14" s="47">
        <f>PRODUCT(AC9+AO9)</f>
        <v>54</v>
      </c>
      <c r="H14" s="47">
        <f>PRODUCT(AD9+AP9)</f>
        <v>45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0.89230769230769236</v>
      </c>
      <c r="M14" s="53">
        <f>PRODUCT(H14/E14)</f>
        <v>0.69230769230769229</v>
      </c>
      <c r="N14" s="53">
        <f>PRODUCT((F14+G14+H14)/E14)</f>
        <v>1.5846153846153845</v>
      </c>
      <c r="O14" s="53">
        <f>PRODUCT(I14/E14)</f>
        <v>0</v>
      </c>
      <c r="Q14" s="17"/>
      <c r="R14" s="17"/>
      <c r="S14" s="16"/>
      <c r="T14" s="54" t="s">
        <v>26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73</v>
      </c>
      <c r="F15" s="47">
        <f t="shared" ref="F15:I15" si="0">SUM(F12:F14)</f>
        <v>4</v>
      </c>
      <c r="G15" s="47">
        <f t="shared" si="0"/>
        <v>55</v>
      </c>
      <c r="H15" s="47">
        <f t="shared" si="0"/>
        <v>47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0.80821917808219179</v>
      </c>
      <c r="M15" s="53">
        <f>PRODUCT(H15/E15)</f>
        <v>0.64383561643835618</v>
      </c>
      <c r="N15" s="53">
        <f>PRODUCT((F15+G15+H15)/E15)</f>
        <v>1.452054794520548</v>
      </c>
      <c r="O15" s="53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4:AF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2018-12-05T00:08:44Z</dcterms:modified>
</cp:coreProperties>
</file>